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\\nosbih.corp\data\Redirekcija\m.segrt\My Documents\DERK\Zahtjev za tarifu za 2024. godinu\"/>
    </mc:Choice>
  </mc:AlternateContent>
  <xr:revisionPtr revIDLastSave="0" documentId="13_ncr:1_{18A0312B-F8FC-4523-B48E-E4334C8ABC0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3" sheetId="2" r:id="rId1"/>
  </sheets>
  <externalReferences>
    <externalReference r:id="rId2"/>
  </externalReferences>
  <definedNames>
    <definedName name="_xlnm.Print_Area" localSheetId="0">'2023'!$A$1:$J$26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2" l="1"/>
  <c r="H21" i="2"/>
  <c r="F21" i="2"/>
  <c r="E21" i="2"/>
  <c r="D21" i="2"/>
  <c r="B21" i="2"/>
  <c r="H29" i="2"/>
  <c r="F28" i="2"/>
  <c r="Q23" i="2"/>
  <c r="J21" i="2"/>
  <c r="G21" i="2"/>
  <c r="C21" i="2"/>
  <c r="F27" i="2"/>
  <c r="J27" i="2" l="1"/>
</calcChain>
</file>

<file path=xl/sharedStrings.xml><?xml version="1.0" encoding="utf-8"?>
<sst xmlns="http://schemas.openxmlformats.org/spreadsheetml/2006/main" count="27" uniqueCount="25">
  <si>
    <t>Mjesec</t>
  </si>
  <si>
    <t>Energija preuzeta od elektrana</t>
  </si>
  <si>
    <t>Gubici energije na prenosnoj mreži</t>
  </si>
  <si>
    <t>Isporuke prema distributivnoj mreži</t>
  </si>
  <si>
    <t xml:space="preserve">Isporuke kupcima na prijenosnoj mreži </t>
  </si>
  <si>
    <t>aktivna                (kWh)</t>
  </si>
  <si>
    <t>reaktivna            (kVAr)</t>
  </si>
  <si>
    <t>(kWh)</t>
  </si>
  <si>
    <r>
      <t>Vršno opterećenje</t>
    </r>
    <r>
      <rPr>
        <vertAlign val="superscript"/>
        <sz val="8"/>
        <rFont val="Times New Roman"/>
        <family val="1"/>
      </rPr>
      <t xml:space="preserve">  </t>
    </r>
    <r>
      <rPr>
        <sz val="8"/>
        <rFont val="Times New Roman"/>
        <family val="1"/>
        <charset val="238"/>
      </rPr>
      <t>(kW)</t>
    </r>
  </si>
  <si>
    <t>Aktivna energija (kWh)</t>
  </si>
  <si>
    <t>Reaktivna energija (kWh)</t>
  </si>
  <si>
    <r>
      <t>Vršno opterećenje</t>
    </r>
    <r>
      <rPr>
        <sz val="8"/>
        <rFont val="Times New Roman"/>
        <family val="1"/>
      </rPr>
      <t xml:space="preserve">  (kW)</t>
    </r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</si>
  <si>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</si>
  <si>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</si>
  <si>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</si>
  <si>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</si>
  <si>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</si>
  <si>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</si>
  <si>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</si>
  <si>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</si>
  <si>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</si>
  <si>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</si>
  <si>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UKUPNO</t>
  </si>
  <si>
    <t xml:space="preserve">     Vršno opterećenje je neistovremeno</t>
  </si>
  <si>
    <t xml:space="preserve">    Posljednja tri mjeseca su procjena.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</si>
</sst>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##\ ###\ ###\ ###"/>
    <numFmt numFmtId="165" formatCode="0.000"/>
    <numFmt numFmtId="166" formatCode="0.0%"/>
    <numFmt numFmtId="167" formatCode="#,##0.00000"/>
    <numFmt numFmtId="168" formatCode="0.000%"/>
  </numFmts>
  <fonts count="20" x14ac:knownFonts="1">
    <font>
      <sz val="10"/>
      <name val="Arial"/>
      <family val="2"/>
    </font>
    <font>
      <sz val="10"/>
      <name val="Arial"/>
      <family val="2"/>
    </font>
    <font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Times New Roman"/>
      <family val="1"/>
    </font>
    <font>
      <sz val="10"/>
      <name val="Times New Roman"/>
      <family val="1"/>
    </font>
    <font>
      <vertAlign val="superscript"/>
      <sz val="8"/>
      <name val="Times New Roman"/>
      <family val="1"/>
    </font>
    <font>
      <sz val="8"/>
      <name val="Times New Roman"/>
      <family val="1"/>
      <charset val="238"/>
    </font>
    <font>
      <i/>
      <sz val="7"/>
      <name val="Times New Roman"/>
      <family val="1"/>
    </font>
    <font>
      <sz val="8"/>
      <color theme="1"/>
      <name val="Times New Roman"/>
      <family val="1"/>
    </font>
    <font>
      <sz val="10"/>
      <color rgb="FF7030A0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8"/>
      <color theme="1"/>
      <name val="Times New Roman"/>
      <family val="1"/>
    </font>
    <font>
      <b/>
      <sz val="10"/>
      <name val="Times New Roman"/>
      <family val="1"/>
    </font>
    <font>
      <i/>
      <sz val="11"/>
      <name val="Times New Roman"/>
      <family val="1"/>
      <charset val="238"/>
    </font>
    <font>
      <sz val="8"/>
      <color rgb="FFFF0000"/>
      <name val="Times New Roman"/>
      <family val="1"/>
    </font>
    <font>
      <sz val="8"/>
      <color rgb="FFC00000"/>
      <name val="Times New Roman"/>
      <family val="1"/>
    </font>
    <font>
      <b/>
      <sz val="10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/>
    <xf numFmtId="0" fontId="5" fillId="0" borderId="3" xfId="0" applyFont="1" applyBorder="1" applyAlignment="1">
      <alignment horizontal="center" vertical="center" wrapText="1"/>
    </xf>
    <xf numFmtId="0" fontId="6" fillId="0" borderId="0" xfId="0" applyFont="1"/>
    <xf numFmtId="3" fontId="4" fillId="0" borderId="0" xfId="0" applyNumberFormat="1" applyFont="1"/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4" fillId="0" borderId="0" xfId="1" applyNumberFormat="1" applyFont="1"/>
    <xf numFmtId="0" fontId="4" fillId="0" borderId="0" xfId="0" applyFont="1" applyAlignment="1">
      <alignment horizont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3" fontId="6" fillId="0" borderId="0" xfId="0" applyNumberFormat="1" applyFont="1"/>
    <xf numFmtId="0" fontId="5" fillId="0" borderId="14" xfId="0" applyFont="1" applyBorder="1" applyAlignment="1">
      <alignment horizontal="center" vertical="center"/>
    </xf>
    <xf numFmtId="164" fontId="5" fillId="0" borderId="15" xfId="0" applyNumberFormat="1" applyFont="1" applyBorder="1" applyAlignment="1">
      <alignment vertical="center"/>
    </xf>
    <xf numFmtId="164" fontId="10" fillId="0" borderId="15" xfId="0" applyNumberFormat="1" applyFont="1" applyBorder="1" applyAlignment="1">
      <alignment vertical="center"/>
    </xf>
    <xf numFmtId="164" fontId="10" fillId="0" borderId="16" xfId="0" applyNumberFormat="1" applyFont="1" applyBorder="1" applyAlignment="1">
      <alignment vertical="center"/>
    </xf>
    <xf numFmtId="164" fontId="11" fillId="0" borderId="0" xfId="0" applyNumberFormat="1" applyFont="1"/>
    <xf numFmtId="1" fontId="4" fillId="0" borderId="0" xfId="0" applyNumberFormat="1" applyFont="1" applyAlignment="1">
      <alignment horizontal="center"/>
    </xf>
    <xf numFmtId="164" fontId="5" fillId="0" borderId="8" xfId="0" applyNumberFormat="1" applyFont="1" applyBorder="1" applyAlignment="1">
      <alignment vertical="center"/>
    </xf>
    <xf numFmtId="164" fontId="10" fillId="0" borderId="9" xfId="0" applyNumberFormat="1" applyFont="1" applyBorder="1" applyAlignment="1">
      <alignment vertical="center"/>
    </xf>
    <xf numFmtId="165" fontId="4" fillId="0" borderId="0" xfId="0" applyNumberFormat="1" applyFont="1"/>
    <xf numFmtId="1" fontId="12" fillId="0" borderId="0" xfId="0" applyNumberFormat="1" applyFont="1" applyAlignment="1">
      <alignment horizontal="center"/>
    </xf>
    <xf numFmtId="0" fontId="5" fillId="2" borderId="7" xfId="0" applyFont="1" applyFill="1" applyBorder="1" applyAlignment="1">
      <alignment horizontal="center" vertical="center"/>
    </xf>
    <xf numFmtId="164" fontId="5" fillId="2" borderId="8" xfId="0" applyNumberFormat="1" applyFont="1" applyFill="1" applyBorder="1" applyAlignment="1">
      <alignment vertical="center"/>
    </xf>
    <xf numFmtId="164" fontId="10" fillId="2" borderId="9" xfId="0" applyNumberFormat="1" applyFont="1" applyFill="1" applyBorder="1" applyAlignment="1">
      <alignment vertical="center"/>
    </xf>
    <xf numFmtId="166" fontId="4" fillId="0" borderId="0" xfId="1" applyNumberFormat="1" applyFont="1"/>
    <xf numFmtId="164" fontId="10" fillId="3" borderId="9" xfId="0" applyNumberFormat="1" applyFont="1" applyFill="1" applyBorder="1" applyAlignment="1">
      <alignment vertical="center"/>
    </xf>
    <xf numFmtId="164" fontId="13" fillId="0" borderId="0" xfId="0" applyNumberFormat="1" applyFont="1"/>
    <xf numFmtId="0" fontId="5" fillId="2" borderId="18" xfId="0" applyFont="1" applyFill="1" applyBorder="1" applyAlignment="1">
      <alignment horizontal="center" vertical="center"/>
    </xf>
    <xf numFmtId="164" fontId="14" fillId="2" borderId="19" xfId="0" applyNumberFormat="1" applyFont="1" applyFill="1" applyBorder="1" applyAlignment="1">
      <alignment vertical="center"/>
    </xf>
    <xf numFmtId="164" fontId="14" fillId="2" borderId="20" xfId="0" applyNumberFormat="1" applyFont="1" applyFill="1" applyBorder="1" applyAlignment="1">
      <alignment vertical="center"/>
    </xf>
    <xf numFmtId="164" fontId="15" fillId="0" borderId="0" xfId="0" applyNumberFormat="1" applyFont="1"/>
    <xf numFmtId="167" fontId="4" fillId="0" borderId="0" xfId="0" applyNumberFormat="1" applyFont="1"/>
    <xf numFmtId="168" fontId="4" fillId="0" borderId="0" xfId="1" applyNumberFormat="1" applyFont="1" applyAlignment="1">
      <alignment vertical="center"/>
    </xf>
    <xf numFmtId="164" fontId="17" fillId="0" borderId="15" xfId="0" applyNumberFormat="1" applyFont="1" applyBorder="1" applyAlignment="1">
      <alignment vertical="center"/>
    </xf>
    <xf numFmtId="165" fontId="4" fillId="4" borderId="0" xfId="0" applyNumberFormat="1" applyFont="1" applyFill="1"/>
    <xf numFmtId="0" fontId="4" fillId="4" borderId="0" xfId="0" applyFont="1" applyFill="1" applyAlignment="1">
      <alignment vertical="center"/>
    </xf>
    <xf numFmtId="168" fontId="4" fillId="4" borderId="0" xfId="1" applyNumberFormat="1" applyFont="1" applyFill="1" applyAlignment="1">
      <alignment vertical="center"/>
    </xf>
    <xf numFmtId="2" fontId="4" fillId="0" borderId="0" xfId="0" applyNumberFormat="1" applyFont="1"/>
    <xf numFmtId="164" fontId="18" fillId="0" borderId="15" xfId="0" applyNumberFormat="1" applyFont="1" applyBorder="1" applyAlignment="1">
      <alignment vertical="center"/>
    </xf>
    <xf numFmtId="164" fontId="19" fillId="0" borderId="0" xfId="0" applyNumberFormat="1" applyFont="1"/>
    <xf numFmtId="164" fontId="18" fillId="0" borderId="8" xfId="0" applyNumberFormat="1" applyFont="1" applyBorder="1" applyAlignment="1">
      <alignment vertical="center"/>
    </xf>
    <xf numFmtId="164" fontId="5" fillId="0" borderId="17" xfId="0" applyNumberFormat="1" applyFont="1" applyBorder="1" applyAlignment="1">
      <alignment vertical="center"/>
    </xf>
    <xf numFmtId="164" fontId="5" fillId="0" borderId="17" xfId="0" applyNumberFormat="1" applyFont="1" applyBorder="1" applyAlignment="1">
      <alignment horizontal="right" vertical="center"/>
    </xf>
    <xf numFmtId="164" fontId="18" fillId="2" borderId="8" xfId="0" applyNumberFormat="1" applyFont="1" applyFill="1" applyBorder="1" applyAlignment="1">
      <alignment vertical="center"/>
    </xf>
    <xf numFmtId="164" fontId="5" fillId="2" borderId="17" xfId="0" applyNumberFormat="1" applyFont="1" applyFill="1" applyBorder="1" applyAlignment="1">
      <alignment vertical="center"/>
    </xf>
    <xf numFmtId="164" fontId="17" fillId="0" borderId="8" xfId="0" applyNumberFormat="1" applyFont="1" applyBorder="1" applyAlignment="1">
      <alignment vertical="center"/>
    </xf>
    <xf numFmtId="164" fontId="18" fillId="3" borderId="8" xfId="0" applyNumberFormat="1" applyFont="1" applyFill="1" applyBorder="1" applyAlignment="1">
      <alignment vertical="center"/>
    </xf>
    <xf numFmtId="164" fontId="18" fillId="0" borderId="15" xfId="0" applyNumberFormat="1" applyFont="1" applyBorder="1" applyAlignment="1">
      <alignment horizontal="right" vertical="center"/>
    </xf>
    <xf numFmtId="164" fontId="18" fillId="3" borderId="17" xfId="0" applyNumberFormat="1" applyFont="1" applyFill="1" applyBorder="1" applyAlignment="1">
      <alignment vertical="center"/>
    </xf>
    <xf numFmtId="164" fontId="17" fillId="2" borderId="8" xfId="0" applyNumberFormat="1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0" fontId="16" fillId="0" borderId="0" xfId="0" applyFont="1" applyAlignment="1">
      <alignment horizontal="left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10</xdr:col>
      <xdr:colOff>0</xdr:colOff>
      <xdr:row>4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0" y="495300"/>
          <a:ext cx="8829675" cy="685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PODACI O FIZIČKOM OBIMU USLUGA</a:t>
          </a:r>
        </a:p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20</a:t>
          </a:r>
          <a:r>
            <a:rPr lang="bs-Latn-BA" sz="14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23 </a:t>
          </a:r>
          <a:r>
            <a:rPr lang="en-US" sz="14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GODINA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z.erovic\Desktop\dokumenti%20sa%20desktopa\Energija%202013,2014,2015%20za%20tarifni%20xls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13"/>
      <sheetName val="2014"/>
      <sheetName val="2015"/>
      <sheetName val="2016"/>
      <sheetName val="2017"/>
      <sheetName val="2018"/>
      <sheetName val="Sheet1"/>
      <sheetName val="Sheet2"/>
    </sheetNames>
    <sheetDataSet>
      <sheetData sheetId="0"/>
      <sheetData sheetId="1">
        <row r="21">
          <cell r="B21">
            <v>14472357369.000002</v>
          </cell>
        </row>
      </sheetData>
      <sheetData sheetId="2">
        <row r="21">
          <cell r="D21">
            <v>359371352.95469999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77"/>
  <sheetViews>
    <sheetView tabSelected="1" topLeftCell="A15" zoomScaleNormal="100" zoomScaleSheetLayoutView="100" workbookViewId="0">
      <selection activeCell="K21" sqref="K21"/>
    </sheetView>
  </sheetViews>
  <sheetFormatPr defaultRowHeight="12.75" x14ac:dyDescent="0.2"/>
  <cols>
    <col min="1" max="1" width="7.7109375" style="4" customWidth="1"/>
    <col min="2" max="8" width="13.7109375" style="4" customWidth="1"/>
    <col min="9" max="9" width="15" style="4" customWidth="1"/>
    <col min="10" max="10" width="13.7109375" style="4" customWidth="1"/>
    <col min="11" max="12" width="15.5703125" style="4" bestFit="1" customWidth="1"/>
    <col min="13" max="13" width="14.42578125" style="4" bestFit="1" customWidth="1"/>
    <col min="14" max="14" width="13.28515625" style="4" bestFit="1" customWidth="1"/>
    <col min="15" max="15" width="16.140625" style="4" customWidth="1"/>
    <col min="16" max="17" width="11.7109375" style="4" bestFit="1" customWidth="1"/>
    <col min="18" max="18" width="16.42578125" style="4" customWidth="1"/>
    <col min="19" max="19" width="9.140625" style="4"/>
    <col min="20" max="20" width="9.28515625" style="4" bestFit="1" customWidth="1"/>
    <col min="21" max="22" width="12.140625" style="4" customWidth="1"/>
    <col min="23" max="23" width="16" style="4" customWidth="1"/>
    <col min="24" max="24" width="13.7109375" style="4" customWidth="1"/>
    <col min="25" max="25" width="9.140625" style="4"/>
    <col min="26" max="26" width="11.7109375" style="4" customWidth="1"/>
    <col min="27" max="27" width="11.28515625" style="4" customWidth="1"/>
    <col min="28" max="29" width="6.7109375" style="4" customWidth="1"/>
    <col min="30" max="16384" width="9.140625" style="4"/>
  </cols>
  <sheetData>
    <row r="1" spans="1:42" x14ac:dyDescent="0.2">
      <c r="A1" s="1"/>
      <c r="B1" s="2"/>
      <c r="C1" s="2"/>
      <c r="D1" s="2"/>
      <c r="E1" s="3"/>
      <c r="F1" s="3"/>
      <c r="G1" s="3"/>
      <c r="H1" s="63"/>
      <c r="I1" s="63"/>
      <c r="J1" s="63"/>
    </row>
    <row r="2" spans="1:42" ht="15" customHeight="1" x14ac:dyDescent="0.2">
      <c r="A2" s="1"/>
      <c r="B2" s="2"/>
      <c r="C2" s="2"/>
      <c r="D2" s="2"/>
      <c r="E2" s="3"/>
      <c r="F2" s="3"/>
      <c r="G2" s="3"/>
      <c r="H2" s="3"/>
      <c r="I2" s="3"/>
    </row>
    <row r="3" spans="1:42" ht="11.45" customHeight="1" x14ac:dyDescent="0.2">
      <c r="A3" s="3"/>
      <c r="B3" s="3"/>
      <c r="C3" s="3"/>
      <c r="D3" s="3"/>
      <c r="E3" s="3"/>
      <c r="F3" s="3"/>
    </row>
    <row r="4" spans="1:42" ht="54" customHeight="1" x14ac:dyDescent="0.2">
      <c r="A4" s="3"/>
      <c r="B4" s="5"/>
      <c r="C4" s="5"/>
      <c r="D4" s="5"/>
      <c r="E4" s="3"/>
      <c r="F4" s="3"/>
      <c r="G4" s="3"/>
      <c r="H4" s="3"/>
      <c r="I4" s="3"/>
      <c r="J4" s="3"/>
    </row>
    <row r="5" spans="1:42" ht="11.45" customHeight="1" x14ac:dyDescent="0.2">
      <c r="A5" s="2"/>
      <c r="B5" s="6"/>
      <c r="C5" s="6"/>
      <c r="D5" s="6"/>
      <c r="E5" s="3"/>
      <c r="F5" s="3"/>
      <c r="G5" s="3"/>
      <c r="H5" s="3"/>
      <c r="I5" s="3"/>
      <c r="J5" s="3"/>
      <c r="L5" s="7"/>
    </row>
    <row r="6" spans="1:42" s="9" customFormat="1" ht="38.25" customHeight="1" x14ac:dyDescent="0.2">
      <c r="A6" s="64" t="s">
        <v>0</v>
      </c>
      <c r="B6" s="66" t="s">
        <v>1</v>
      </c>
      <c r="C6" s="67"/>
      <c r="D6" s="8" t="s">
        <v>2</v>
      </c>
      <c r="E6" s="68" t="s">
        <v>3</v>
      </c>
      <c r="F6" s="68"/>
      <c r="G6" s="68"/>
      <c r="H6" s="68" t="s">
        <v>4</v>
      </c>
      <c r="I6" s="69"/>
      <c r="J6" s="7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4"/>
    </row>
    <row r="7" spans="1:42" s="9" customFormat="1" ht="30.75" customHeight="1" x14ac:dyDescent="0.2">
      <c r="A7" s="65"/>
      <c r="B7" s="12" t="s">
        <v>5</v>
      </c>
      <c r="C7" s="12" t="s">
        <v>6</v>
      </c>
      <c r="D7" s="12" t="s">
        <v>7</v>
      </c>
      <c r="E7" s="12" t="s">
        <v>8</v>
      </c>
      <c r="F7" s="12" t="s">
        <v>9</v>
      </c>
      <c r="G7" s="12" t="s">
        <v>10</v>
      </c>
      <c r="H7" s="12" t="s">
        <v>11</v>
      </c>
      <c r="I7" s="12" t="s">
        <v>9</v>
      </c>
      <c r="J7" s="13" t="s">
        <v>10</v>
      </c>
      <c r="K7" s="14"/>
      <c r="L7" s="14"/>
      <c r="M7" s="14"/>
      <c r="Q7" s="15"/>
      <c r="R7" s="15"/>
      <c r="S7" s="15"/>
      <c r="T7" s="72"/>
      <c r="U7" s="72"/>
      <c r="V7" s="72"/>
      <c r="X7" s="7"/>
      <c r="Y7" s="7"/>
      <c r="Z7" s="72"/>
      <c r="AA7" s="72"/>
      <c r="AB7" s="72"/>
      <c r="AC7" s="72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6"/>
    </row>
    <row r="8" spans="1:42" s="21" customFormat="1" x14ac:dyDescent="0.2">
      <c r="A8" s="17" t="s">
        <v>12</v>
      </c>
      <c r="B8" s="18" t="s">
        <v>13</v>
      </c>
      <c r="C8" s="18" t="s">
        <v>14</v>
      </c>
      <c r="D8" s="18" t="s">
        <v>15</v>
      </c>
      <c r="E8" s="18" t="s">
        <v>16</v>
      </c>
      <c r="F8" s="18" t="s">
        <v>17</v>
      </c>
      <c r="G8" s="18" t="s">
        <v>18</v>
      </c>
      <c r="H8" s="18" t="s">
        <v>19</v>
      </c>
      <c r="I8" s="19" t="s">
        <v>20</v>
      </c>
      <c r="J8" s="20" t="s">
        <v>21</v>
      </c>
      <c r="O8" s="9"/>
      <c r="Q8" s="15"/>
      <c r="R8" s="15"/>
      <c r="S8" s="15"/>
      <c r="X8" s="7"/>
      <c r="Y8" s="7"/>
      <c r="Z8" s="22"/>
      <c r="AA8" s="22"/>
      <c r="AB8" s="22"/>
      <c r="AC8" s="22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23"/>
    </row>
    <row r="9" spans="1:42" ht="18" customHeight="1" x14ac:dyDescent="0.2">
      <c r="A9" s="24">
        <v>1</v>
      </c>
      <c r="B9" s="30">
        <v>1408806121.8782468</v>
      </c>
      <c r="C9" s="51"/>
      <c r="D9" s="25">
        <v>36435473.428777933</v>
      </c>
      <c r="E9" s="26">
        <v>1942619</v>
      </c>
      <c r="F9" s="26">
        <v>943013761</v>
      </c>
      <c r="G9" s="26"/>
      <c r="H9" s="26">
        <v>247533</v>
      </c>
      <c r="I9" s="26">
        <v>99924839</v>
      </c>
      <c r="J9" s="27"/>
      <c r="K9" s="52"/>
      <c r="L9" s="52"/>
      <c r="M9" s="28"/>
      <c r="N9" s="7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10"/>
      <c r="AB9" s="29"/>
      <c r="AC9" s="29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</row>
    <row r="10" spans="1:42" ht="18" customHeight="1" x14ac:dyDescent="0.2">
      <c r="A10" s="11">
        <v>2</v>
      </c>
      <c r="B10" s="30">
        <v>1170109006</v>
      </c>
      <c r="C10" s="53"/>
      <c r="D10" s="25">
        <v>28240029.285125494</v>
      </c>
      <c r="E10" s="25">
        <v>2003846</v>
      </c>
      <c r="F10" s="30">
        <v>869595846</v>
      </c>
      <c r="G10" s="53"/>
      <c r="H10" s="30">
        <v>244176</v>
      </c>
      <c r="I10" s="54">
        <v>70258298</v>
      </c>
      <c r="J10" s="31"/>
      <c r="K10" s="52"/>
      <c r="L10" s="52"/>
      <c r="M10" s="28"/>
      <c r="N10" s="7"/>
      <c r="O10" s="9"/>
      <c r="P10" s="7"/>
      <c r="Q10" s="15"/>
      <c r="R10" s="15"/>
      <c r="S10" s="15"/>
      <c r="T10" s="10"/>
      <c r="U10" s="10"/>
      <c r="V10" s="32"/>
      <c r="W10" s="10"/>
      <c r="X10" s="10"/>
      <c r="Y10" s="10"/>
      <c r="Z10" s="10"/>
      <c r="AA10" s="10"/>
      <c r="AB10" s="29"/>
      <c r="AC10" s="29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</row>
    <row r="11" spans="1:42" ht="18" customHeight="1" x14ac:dyDescent="0.2">
      <c r="A11" s="11">
        <v>3</v>
      </c>
      <c r="B11" s="30">
        <v>1508080394.0192337</v>
      </c>
      <c r="C11" s="53"/>
      <c r="D11" s="25">
        <v>31210752.573295832</v>
      </c>
      <c r="E11" s="25">
        <v>1817748</v>
      </c>
      <c r="F11" s="30">
        <v>852273544</v>
      </c>
      <c r="G11" s="53"/>
      <c r="H11" s="30">
        <v>195348</v>
      </c>
      <c r="I11" s="54">
        <v>70306906</v>
      </c>
      <c r="J11" s="31"/>
      <c r="K11" s="52"/>
      <c r="L11" s="52"/>
      <c r="M11" s="28"/>
      <c r="N11" s="7"/>
      <c r="O11" s="9"/>
      <c r="P11" s="7"/>
      <c r="Q11" s="15"/>
      <c r="R11" s="15"/>
      <c r="S11" s="15"/>
      <c r="T11" s="10"/>
      <c r="U11" s="10"/>
      <c r="V11" s="32"/>
      <c r="W11" s="10"/>
      <c r="X11" s="10"/>
      <c r="Y11" s="10"/>
      <c r="Z11" s="10"/>
      <c r="AA11" s="10"/>
      <c r="AB11" s="29"/>
      <c r="AC11" s="29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</row>
    <row r="12" spans="1:42" ht="18" customHeight="1" x14ac:dyDescent="0.2">
      <c r="A12" s="11">
        <v>4</v>
      </c>
      <c r="B12" s="30">
        <v>1215681589.4623499</v>
      </c>
      <c r="C12" s="53"/>
      <c r="D12" s="25">
        <v>26783570.463756323</v>
      </c>
      <c r="E12" s="25">
        <v>1829509</v>
      </c>
      <c r="F12" s="30">
        <v>798332949</v>
      </c>
      <c r="G12" s="30"/>
      <c r="H12" s="30">
        <v>204932</v>
      </c>
      <c r="I12" s="55">
        <v>65245404</v>
      </c>
      <c r="J12" s="31"/>
      <c r="K12" s="52"/>
      <c r="L12" s="52"/>
      <c r="M12" s="28"/>
      <c r="N12" s="7"/>
      <c r="O12" s="9"/>
      <c r="P12" s="7"/>
      <c r="Q12" s="15"/>
      <c r="R12" s="15"/>
      <c r="S12" s="15"/>
      <c r="T12" s="10"/>
      <c r="U12" s="10"/>
      <c r="V12" s="32"/>
      <c r="W12" s="10"/>
      <c r="X12" s="10"/>
      <c r="Y12" s="10"/>
      <c r="Z12" s="10"/>
      <c r="AA12" s="10"/>
      <c r="AB12" s="29"/>
      <c r="AC12" s="29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</row>
    <row r="13" spans="1:42" ht="18" customHeight="1" x14ac:dyDescent="0.2">
      <c r="A13" s="11">
        <v>5</v>
      </c>
      <c r="B13" s="30">
        <v>1287928295</v>
      </c>
      <c r="C13" s="53"/>
      <c r="D13" s="25">
        <v>29456364.177910805</v>
      </c>
      <c r="E13" s="25">
        <v>1531764</v>
      </c>
      <c r="F13" s="30">
        <v>715787674</v>
      </c>
      <c r="G13" s="53"/>
      <c r="H13" s="30">
        <v>179338</v>
      </c>
      <c r="I13" s="54">
        <v>60280147</v>
      </c>
      <c r="J13" s="31"/>
      <c r="K13" s="52"/>
      <c r="L13" s="52"/>
      <c r="M13" s="28"/>
      <c r="N13" s="7"/>
      <c r="O13" s="9"/>
      <c r="P13" s="7"/>
      <c r="Q13" s="15"/>
      <c r="R13" s="15"/>
      <c r="S13" s="15"/>
      <c r="T13" s="10"/>
      <c r="U13" s="10"/>
      <c r="V13" s="32"/>
      <c r="W13" s="10"/>
      <c r="X13" s="10"/>
      <c r="Y13" s="10"/>
      <c r="Z13" s="10"/>
      <c r="AA13" s="10"/>
      <c r="AB13" s="33"/>
      <c r="AC13" s="33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</row>
    <row r="14" spans="1:42" ht="18" customHeight="1" x14ac:dyDescent="0.2">
      <c r="A14" s="11">
        <v>6</v>
      </c>
      <c r="B14" s="30">
        <v>1161472297.2811775</v>
      </c>
      <c r="C14" s="53"/>
      <c r="D14" s="25">
        <v>27312613.223156691</v>
      </c>
      <c r="E14" s="25">
        <v>1545428</v>
      </c>
      <c r="F14" s="30">
        <v>672779918</v>
      </c>
      <c r="G14" s="53"/>
      <c r="H14" s="30">
        <v>190514</v>
      </c>
      <c r="I14" s="54">
        <v>48635284</v>
      </c>
      <c r="J14" s="31"/>
      <c r="K14" s="52"/>
      <c r="L14" s="52"/>
      <c r="M14" s="28"/>
      <c r="N14" s="7"/>
      <c r="O14" s="9"/>
      <c r="P14" s="7"/>
      <c r="Q14" s="15"/>
      <c r="R14" s="15"/>
      <c r="S14" s="15"/>
      <c r="T14" s="10"/>
      <c r="U14" s="10"/>
      <c r="V14" s="32"/>
      <c r="W14" s="10"/>
      <c r="X14" s="10"/>
      <c r="Y14" s="10"/>
      <c r="Z14" s="10"/>
      <c r="AA14" s="10"/>
      <c r="AB14" s="33"/>
      <c r="AC14" s="33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</row>
    <row r="15" spans="1:42" ht="19.5" customHeight="1" x14ac:dyDescent="0.2">
      <c r="A15" s="11">
        <v>7</v>
      </c>
      <c r="B15" s="30">
        <v>1128711799</v>
      </c>
      <c r="C15" s="53"/>
      <c r="D15" s="25">
        <v>25887936.153038979</v>
      </c>
      <c r="E15" s="25">
        <v>1685394</v>
      </c>
      <c r="F15" s="25">
        <v>769278674</v>
      </c>
      <c r="G15" s="25"/>
      <c r="H15" s="25">
        <v>183640</v>
      </c>
      <c r="I15" s="25">
        <v>65903185</v>
      </c>
      <c r="J15" s="31"/>
      <c r="K15" s="52"/>
      <c r="L15" s="52"/>
      <c r="M15" s="28"/>
      <c r="N15" s="7"/>
      <c r="O15" s="9"/>
      <c r="P15" s="7"/>
      <c r="Q15" s="15"/>
      <c r="R15" s="15"/>
      <c r="S15" s="15"/>
      <c r="T15" s="10"/>
      <c r="U15" s="10"/>
      <c r="V15" s="32"/>
      <c r="W15" s="10"/>
      <c r="X15" s="10"/>
      <c r="Y15" s="10"/>
      <c r="Z15" s="10"/>
      <c r="AA15" s="10"/>
      <c r="AB15" s="33"/>
      <c r="AC15" s="33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</row>
    <row r="16" spans="1:42" ht="18" customHeight="1" x14ac:dyDescent="0.2">
      <c r="A16" s="11">
        <v>8</v>
      </c>
      <c r="B16" s="30">
        <v>1184819659</v>
      </c>
      <c r="C16" s="53"/>
      <c r="D16" s="25">
        <v>24497897</v>
      </c>
      <c r="E16" s="25">
        <v>1664031</v>
      </c>
      <c r="F16" s="30">
        <v>767126265</v>
      </c>
      <c r="G16" s="53"/>
      <c r="H16" s="30">
        <v>195325</v>
      </c>
      <c r="I16" s="54">
        <v>66965198</v>
      </c>
      <c r="J16" s="31"/>
      <c r="K16" s="52"/>
      <c r="L16" s="52"/>
      <c r="M16" s="28"/>
      <c r="N16" s="7"/>
      <c r="O16" s="9"/>
      <c r="P16" s="7"/>
      <c r="Q16" s="15"/>
      <c r="R16" s="15"/>
      <c r="S16" s="15"/>
      <c r="T16" s="10"/>
      <c r="U16" s="10"/>
      <c r="V16" s="32"/>
      <c r="W16" s="10"/>
      <c r="X16" s="10"/>
      <c r="Y16" s="10"/>
      <c r="Z16" s="10"/>
      <c r="AA16" s="10"/>
      <c r="AB16" s="33"/>
      <c r="AC16" s="33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</row>
    <row r="17" spans="1:42" ht="18" customHeight="1" x14ac:dyDescent="0.2">
      <c r="A17" s="34">
        <v>9</v>
      </c>
      <c r="B17" s="30">
        <v>1020441894</v>
      </c>
      <c r="C17" s="56"/>
      <c r="D17" s="25">
        <v>21101769</v>
      </c>
      <c r="E17" s="25">
        <v>1508340</v>
      </c>
      <c r="F17" s="35">
        <v>710755300</v>
      </c>
      <c r="G17" s="56"/>
      <c r="H17" s="35">
        <v>188876</v>
      </c>
      <c r="I17" s="57">
        <v>61691129</v>
      </c>
      <c r="J17" s="36"/>
      <c r="K17" s="52"/>
      <c r="L17" s="52"/>
      <c r="M17" s="28"/>
      <c r="N17" s="37"/>
      <c r="O17" s="9"/>
      <c r="P17" s="7"/>
      <c r="Q17" s="15"/>
      <c r="R17" s="15"/>
      <c r="S17" s="15"/>
      <c r="T17" s="10"/>
      <c r="U17" s="10"/>
      <c r="V17" s="32"/>
      <c r="W17" s="10"/>
      <c r="X17" s="10"/>
      <c r="Y17" s="10"/>
      <c r="Z17" s="10"/>
      <c r="AA17" s="10"/>
      <c r="AB17" s="33"/>
      <c r="AC17" s="33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</row>
    <row r="18" spans="1:42" ht="18" customHeight="1" x14ac:dyDescent="0.2">
      <c r="A18" s="34">
        <v>10</v>
      </c>
      <c r="B18" s="58">
        <v>1300000000</v>
      </c>
      <c r="C18" s="59"/>
      <c r="D18" s="51">
        <v>28000000</v>
      </c>
      <c r="E18" s="60">
        <v>1600000</v>
      </c>
      <c r="F18" s="59">
        <v>800000000</v>
      </c>
      <c r="G18" s="59"/>
      <c r="H18" s="59">
        <v>200000</v>
      </c>
      <c r="I18" s="61">
        <v>80000000</v>
      </c>
      <c r="J18" s="38"/>
      <c r="K18" s="52"/>
      <c r="L18" s="52"/>
      <c r="M18" s="28"/>
      <c r="N18" s="7"/>
      <c r="O18" s="9"/>
      <c r="P18" s="7"/>
      <c r="Q18" s="15"/>
      <c r="R18" s="15"/>
      <c r="S18" s="15"/>
      <c r="T18" s="10"/>
      <c r="U18" s="10"/>
      <c r="V18" s="32"/>
      <c r="W18" s="10"/>
      <c r="X18" s="10"/>
      <c r="Y18" s="10"/>
      <c r="Z18" s="10"/>
      <c r="AA18" s="10"/>
      <c r="AB18" s="33"/>
      <c r="AC18" s="33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</row>
    <row r="19" spans="1:42" ht="18" customHeight="1" x14ac:dyDescent="0.2">
      <c r="A19" s="34">
        <v>11</v>
      </c>
      <c r="B19" s="58">
        <v>1500000000</v>
      </c>
      <c r="C19" s="59"/>
      <c r="D19" s="51">
        <v>30000000</v>
      </c>
      <c r="E19" s="60">
        <v>1850000</v>
      </c>
      <c r="F19" s="59">
        <v>860000000</v>
      </c>
      <c r="G19" s="59"/>
      <c r="H19" s="59">
        <v>210000</v>
      </c>
      <c r="I19" s="61">
        <v>85000000</v>
      </c>
      <c r="J19" s="38"/>
      <c r="K19" s="52"/>
      <c r="L19" s="52"/>
      <c r="M19" s="28"/>
      <c r="N19" s="7"/>
      <c r="O19" s="9"/>
      <c r="P19" s="7"/>
      <c r="Q19" s="15"/>
      <c r="R19" s="15"/>
      <c r="S19" s="15"/>
      <c r="T19" s="10"/>
      <c r="U19" s="10"/>
      <c r="V19" s="32"/>
      <c r="W19" s="10"/>
      <c r="X19" s="10"/>
      <c r="Y19" s="10"/>
      <c r="Z19" s="10"/>
      <c r="AA19" s="10"/>
      <c r="AB19" s="33"/>
      <c r="AC19" s="33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</row>
    <row r="20" spans="1:42" ht="18" customHeight="1" x14ac:dyDescent="0.2">
      <c r="A20" s="34">
        <v>12</v>
      </c>
      <c r="B20" s="62">
        <v>1600000000</v>
      </c>
      <c r="C20" s="59"/>
      <c r="D20" s="51">
        <v>36000000</v>
      </c>
      <c r="E20" s="51">
        <v>1900000</v>
      </c>
      <c r="F20" s="59">
        <v>950000000</v>
      </c>
      <c r="G20" s="59"/>
      <c r="H20" s="59">
        <v>225000</v>
      </c>
      <c r="I20" s="61">
        <v>90000000</v>
      </c>
      <c r="J20" s="38"/>
      <c r="K20" s="52"/>
      <c r="L20" s="52"/>
      <c r="M20" s="28"/>
      <c r="N20" s="39"/>
      <c r="O20" s="9"/>
      <c r="P20" s="39"/>
      <c r="Q20" s="39"/>
      <c r="R20" s="39"/>
      <c r="S20" s="39"/>
      <c r="T20" s="39"/>
      <c r="U20" s="39"/>
      <c r="V20" s="39"/>
      <c r="W20" s="10"/>
      <c r="X20" s="10"/>
      <c r="Y20" s="10"/>
      <c r="Z20" s="10"/>
      <c r="AA20" s="10"/>
      <c r="AB20" s="33"/>
      <c r="AC20" s="33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</row>
    <row r="21" spans="1:42" ht="18" customHeight="1" x14ac:dyDescent="0.2">
      <c r="A21" s="40" t="s">
        <v>22</v>
      </c>
      <c r="B21" s="41">
        <f>B9+B10+B11+B12+B13+B14+B15+B16+B17+B18+B19+B20</f>
        <v>15486051055.641008</v>
      </c>
      <c r="C21" s="41">
        <f t="shared" ref="C21:J21" si="0">SUM(C9:C20)</f>
        <v>0</v>
      </c>
      <c r="D21" s="41">
        <f>D9+D10+D11+D12+D13+D14+D15+D16+D17+D18+D19+D20</f>
        <v>344926405.30506206</v>
      </c>
      <c r="E21" s="41">
        <f>SUM(E9:E20)</f>
        <v>20878679</v>
      </c>
      <c r="F21" s="41">
        <f>SUM(F9:F20)</f>
        <v>9708943931</v>
      </c>
      <c r="G21" s="41">
        <f t="shared" si="0"/>
        <v>0</v>
      </c>
      <c r="H21" s="41">
        <f>SUM(H9:H20)</f>
        <v>2464682</v>
      </c>
      <c r="I21" s="41">
        <f>SUM(I9:I20)</f>
        <v>864210390</v>
      </c>
      <c r="J21" s="42">
        <f t="shared" si="0"/>
        <v>0</v>
      </c>
      <c r="K21" s="43"/>
      <c r="L21" s="43"/>
      <c r="M21" s="7"/>
      <c r="N21" s="37"/>
      <c r="O21" s="9"/>
      <c r="P21" s="7"/>
      <c r="Q21" s="7"/>
      <c r="R21" s="7"/>
      <c r="U21" s="10"/>
      <c r="V21" s="32"/>
      <c r="W21" s="10"/>
      <c r="X21" s="10"/>
      <c r="Y21" s="10"/>
      <c r="Z21" s="10"/>
      <c r="AA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</row>
    <row r="22" spans="1:42" x14ac:dyDescent="0.2">
      <c r="A22" s="71"/>
      <c r="B22" s="71"/>
      <c r="C22" s="71"/>
      <c r="D22" s="71"/>
      <c r="E22" s="71"/>
      <c r="F22" s="71"/>
      <c r="G22" s="71"/>
      <c r="H22" s="71"/>
      <c r="I22" s="71"/>
      <c r="J22" s="71"/>
      <c r="X22" s="7"/>
      <c r="Y22" s="7"/>
      <c r="Z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</row>
    <row r="23" spans="1:42" ht="12.75" customHeight="1" x14ac:dyDescent="0.2">
      <c r="A23" s="71"/>
      <c r="B23" s="71"/>
      <c r="C23" s="71"/>
      <c r="D23" s="71"/>
      <c r="E23" s="71"/>
      <c r="F23" s="71"/>
      <c r="G23" s="71"/>
      <c r="H23" s="71"/>
      <c r="I23" s="71"/>
      <c r="J23" s="71"/>
      <c r="K23" s="43"/>
      <c r="L23" s="7"/>
      <c r="Q23" s="7">
        <f>O21+R21</f>
        <v>0</v>
      </c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</row>
    <row r="24" spans="1:42" ht="12.75" customHeight="1" x14ac:dyDescent="0.25">
      <c r="A24" s="73" t="s">
        <v>23</v>
      </c>
      <c r="B24" s="73"/>
      <c r="C24" s="73"/>
      <c r="D24" s="73"/>
      <c r="E24" s="73"/>
      <c r="F24" s="73"/>
      <c r="G24" s="73"/>
      <c r="H24" s="73"/>
      <c r="I24" s="73"/>
      <c r="J24" s="73"/>
      <c r="K24" s="10"/>
      <c r="L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</row>
    <row r="25" spans="1:42" ht="12.75" customHeight="1" x14ac:dyDescent="0.25">
      <c r="A25" s="73" t="s">
        <v>24</v>
      </c>
      <c r="B25" s="73"/>
      <c r="C25" s="73"/>
      <c r="D25" s="73"/>
      <c r="E25" s="73"/>
      <c r="F25" s="73"/>
      <c r="G25" s="73"/>
      <c r="H25" s="73"/>
      <c r="I25" s="73"/>
      <c r="J25" s="73"/>
      <c r="K25" s="10"/>
      <c r="L25" s="10"/>
    </row>
    <row r="26" spans="1:42" ht="15" x14ac:dyDescent="0.25">
      <c r="A26" s="73"/>
      <c r="B26" s="73"/>
      <c r="C26" s="73"/>
      <c r="D26" s="73"/>
      <c r="E26" s="73"/>
      <c r="F26" s="73"/>
      <c r="G26" s="73"/>
      <c r="H26" s="73"/>
      <c r="I26" s="73"/>
      <c r="J26" s="73"/>
      <c r="L26" s="10"/>
      <c r="M26" s="10"/>
    </row>
    <row r="27" spans="1:42" x14ac:dyDescent="0.2">
      <c r="A27" s="71"/>
      <c r="B27" s="71"/>
      <c r="C27" s="71"/>
      <c r="D27" s="71"/>
      <c r="E27" s="71"/>
      <c r="F27" s="71">
        <f>B21/'[1]2014'!B21</f>
        <v>1.0700434394200597</v>
      </c>
      <c r="G27" s="71"/>
      <c r="H27" s="71"/>
      <c r="I27" s="71"/>
      <c r="J27" s="71">
        <f>F21+I21</f>
        <v>10573154321</v>
      </c>
      <c r="L27" s="44"/>
    </row>
    <row r="28" spans="1:42" x14ac:dyDescent="0.2">
      <c r="A28" s="71"/>
      <c r="B28" s="71"/>
      <c r="C28" s="71"/>
      <c r="D28" s="71"/>
      <c r="E28" s="71"/>
      <c r="F28" s="71">
        <f>B21/'[1]2014'!B21</f>
        <v>1.0700434394200597</v>
      </c>
      <c r="G28" s="71"/>
      <c r="H28" s="71"/>
      <c r="I28" s="71"/>
      <c r="J28" s="71"/>
    </row>
    <row r="29" spans="1:42" x14ac:dyDescent="0.2">
      <c r="A29" s="71"/>
      <c r="B29" s="71"/>
      <c r="C29" s="71"/>
      <c r="D29" s="71"/>
      <c r="E29" s="71"/>
      <c r="F29" s="71"/>
      <c r="G29" s="71"/>
      <c r="H29" s="71">
        <f>D21/'[1]2015'!D21</f>
        <v>0.95980495515050479</v>
      </c>
      <c r="I29" s="71"/>
      <c r="J29" s="71"/>
    </row>
    <row r="30" spans="1:42" x14ac:dyDescent="0.2">
      <c r="A30" s="71"/>
      <c r="B30" s="71"/>
      <c r="C30" s="71"/>
      <c r="D30" s="71"/>
      <c r="E30" s="71"/>
      <c r="F30" s="71"/>
      <c r="G30" s="71"/>
      <c r="H30" s="71"/>
      <c r="I30" s="71"/>
      <c r="J30" s="71"/>
    </row>
    <row r="31" spans="1:42" x14ac:dyDescent="0.2">
      <c r="A31" s="71"/>
      <c r="B31" s="71"/>
      <c r="C31" s="71"/>
      <c r="D31" s="71"/>
      <c r="E31" s="71"/>
      <c r="F31" s="71"/>
      <c r="G31" s="71"/>
      <c r="H31" s="71"/>
      <c r="I31" s="71"/>
      <c r="J31" s="71"/>
    </row>
    <row r="32" spans="1:42" x14ac:dyDescent="0.2">
      <c r="A32" s="71"/>
      <c r="B32" s="71"/>
      <c r="C32" s="71"/>
      <c r="D32" s="71"/>
      <c r="E32" s="71"/>
      <c r="F32" s="71"/>
      <c r="G32" s="71"/>
      <c r="H32" s="71"/>
      <c r="I32" s="71"/>
      <c r="J32" s="71"/>
    </row>
    <row r="33" spans="1:10" x14ac:dyDescent="0.2">
      <c r="A33" s="3"/>
      <c r="B33" s="32"/>
      <c r="C33" s="3"/>
      <c r="D33" s="45"/>
      <c r="E33" s="32"/>
      <c r="F33" s="3"/>
      <c r="G33" s="3"/>
      <c r="H33" s="32"/>
      <c r="I33" s="3"/>
      <c r="J33" s="3"/>
    </row>
    <row r="34" spans="1:10" x14ac:dyDescent="0.2">
      <c r="A34" s="3"/>
      <c r="B34" s="32"/>
      <c r="C34" s="3"/>
      <c r="D34" s="45"/>
      <c r="E34" s="32"/>
      <c r="F34" s="3"/>
      <c r="G34" s="3"/>
      <c r="H34" s="32"/>
      <c r="I34" s="3"/>
      <c r="J34" s="3"/>
    </row>
    <row r="35" spans="1:10" x14ac:dyDescent="0.2">
      <c r="A35" s="3"/>
      <c r="B35" s="32"/>
      <c r="C35" s="3"/>
      <c r="D35" s="45"/>
      <c r="E35" s="32"/>
      <c r="F35" s="3"/>
      <c r="G35" s="3"/>
      <c r="H35" s="32"/>
      <c r="I35" s="3"/>
      <c r="J35" s="3"/>
    </row>
    <row r="36" spans="1:10" x14ac:dyDescent="0.2">
      <c r="A36" s="3"/>
      <c r="B36" s="32"/>
      <c r="C36" s="3"/>
      <c r="D36" s="45"/>
      <c r="E36" s="32"/>
      <c r="F36" s="46"/>
      <c r="G36" s="3"/>
      <c r="H36" s="32"/>
      <c r="I36" s="3"/>
      <c r="J36" s="3"/>
    </row>
    <row r="37" spans="1:10" x14ac:dyDescent="0.2">
      <c r="A37" s="3"/>
      <c r="B37" s="32"/>
      <c r="C37" s="3"/>
      <c r="D37" s="45"/>
      <c r="E37" s="32"/>
      <c r="F37" s="3"/>
      <c r="G37" s="3"/>
      <c r="H37" s="32"/>
      <c r="I37" s="3"/>
      <c r="J37" s="3"/>
    </row>
    <row r="38" spans="1:10" x14ac:dyDescent="0.2">
      <c r="A38" s="3"/>
      <c r="B38" s="47"/>
      <c r="C38" s="48"/>
      <c r="D38" s="49"/>
      <c r="E38" s="47"/>
      <c r="F38" s="3"/>
      <c r="G38" s="3"/>
      <c r="H38" s="32"/>
      <c r="I38" s="3"/>
      <c r="J38" s="3"/>
    </row>
    <row r="39" spans="1:10" x14ac:dyDescent="0.2">
      <c r="A39" s="3"/>
      <c r="B39" s="47"/>
      <c r="C39" s="48"/>
      <c r="D39" s="49"/>
      <c r="E39" s="47"/>
      <c r="F39" s="3"/>
      <c r="G39" s="3"/>
      <c r="H39" s="32"/>
      <c r="I39" s="3"/>
      <c r="J39" s="3"/>
    </row>
    <row r="40" spans="1:10" x14ac:dyDescent="0.2">
      <c r="A40" s="3"/>
      <c r="B40" s="47"/>
      <c r="C40" s="48"/>
      <c r="D40" s="49"/>
      <c r="E40" s="47"/>
      <c r="F40" s="3"/>
      <c r="G40" s="3"/>
      <c r="H40" s="32"/>
      <c r="I40" s="3"/>
      <c r="J40" s="3"/>
    </row>
    <row r="41" spans="1:10" x14ac:dyDescent="0.2">
      <c r="A41" s="3"/>
      <c r="B41" s="32"/>
      <c r="C41" s="3"/>
      <c r="D41" s="45"/>
      <c r="E41" s="32"/>
      <c r="F41" s="3"/>
      <c r="G41" s="3"/>
      <c r="H41" s="32"/>
      <c r="I41" s="3"/>
      <c r="J41" s="3"/>
    </row>
    <row r="42" spans="1:10" x14ac:dyDescent="0.2">
      <c r="A42" s="3"/>
      <c r="B42" s="3"/>
      <c r="C42" s="3"/>
      <c r="D42" s="3"/>
      <c r="E42" s="3"/>
      <c r="F42" s="3"/>
      <c r="G42" s="3"/>
      <c r="H42" s="50"/>
      <c r="I42" s="3"/>
      <c r="J42" s="3"/>
    </row>
    <row r="43" spans="1:10" x14ac:dyDescent="0.2">
      <c r="A43" s="3"/>
      <c r="B43" s="3"/>
      <c r="C43" s="3"/>
      <c r="D43" s="3"/>
      <c r="E43" s="3"/>
      <c r="F43" s="3"/>
      <c r="G43" s="3"/>
      <c r="H43" s="50"/>
      <c r="I43" s="3"/>
      <c r="J43" s="3"/>
    </row>
    <row r="44" spans="1:10" x14ac:dyDescent="0.2">
      <c r="A44" s="3"/>
      <c r="B44" s="3"/>
      <c r="C44" s="3"/>
      <c r="D44" s="3"/>
      <c r="E44" s="3"/>
      <c r="F44" s="3"/>
      <c r="G44" s="3"/>
      <c r="H44" s="3"/>
      <c r="I44" s="3"/>
      <c r="J44" s="3"/>
    </row>
    <row r="45" spans="1:10" x14ac:dyDescent="0.2">
      <c r="A45" s="3"/>
      <c r="B45" s="3"/>
      <c r="C45" s="3"/>
      <c r="D45" s="3"/>
      <c r="E45" s="3"/>
      <c r="F45" s="3"/>
      <c r="G45" s="3"/>
      <c r="H45" s="3"/>
      <c r="I45" s="3"/>
      <c r="J45" s="3"/>
    </row>
    <row r="46" spans="1:10" x14ac:dyDescent="0.2">
      <c r="A46" s="3"/>
      <c r="B46" s="3"/>
      <c r="C46" s="3"/>
      <c r="D46" s="3"/>
      <c r="E46" s="3"/>
      <c r="F46" s="3"/>
      <c r="G46" s="3"/>
      <c r="H46" s="3"/>
      <c r="I46" s="3"/>
      <c r="J46" s="3"/>
    </row>
    <row r="47" spans="1:10" x14ac:dyDescent="0.2">
      <c r="A47" s="3"/>
      <c r="B47" s="3"/>
      <c r="C47" s="3"/>
      <c r="D47" s="3"/>
      <c r="E47" s="3"/>
      <c r="F47" s="3"/>
      <c r="G47" s="3"/>
      <c r="H47" s="3"/>
      <c r="I47" s="3"/>
      <c r="J47" s="3"/>
    </row>
    <row r="48" spans="1:10" x14ac:dyDescent="0.2">
      <c r="A48" s="3"/>
      <c r="B48" s="3"/>
      <c r="C48" s="3"/>
      <c r="D48" s="3"/>
      <c r="E48" s="3"/>
      <c r="F48" s="3"/>
      <c r="G48" s="3"/>
      <c r="H48" s="3"/>
      <c r="I48" s="3"/>
      <c r="J48" s="3"/>
    </row>
    <row r="49" spans="1:10" x14ac:dyDescent="0.2">
      <c r="A49" s="3"/>
      <c r="B49" s="3"/>
      <c r="C49" s="3"/>
      <c r="D49" s="3"/>
      <c r="E49" s="3"/>
      <c r="F49" s="3"/>
      <c r="G49" s="3"/>
      <c r="H49" s="3"/>
      <c r="I49" s="3"/>
      <c r="J49" s="3"/>
    </row>
    <row r="50" spans="1:10" x14ac:dyDescent="0.2">
      <c r="A50" s="3"/>
      <c r="B50" s="3"/>
      <c r="C50" s="3"/>
      <c r="D50" s="3"/>
      <c r="E50" s="3"/>
      <c r="F50" s="3"/>
      <c r="G50" s="3"/>
      <c r="H50" s="3"/>
      <c r="I50" s="3"/>
      <c r="J50" s="3"/>
    </row>
    <row r="51" spans="1:10" x14ac:dyDescent="0.2">
      <c r="A51" s="3"/>
      <c r="B51" s="3"/>
      <c r="C51" s="3"/>
      <c r="D51" s="3"/>
      <c r="E51" s="3"/>
      <c r="F51" s="3"/>
      <c r="G51" s="3"/>
      <c r="H51" s="3"/>
      <c r="I51" s="3"/>
      <c r="J51" s="3"/>
    </row>
    <row r="52" spans="1:10" x14ac:dyDescent="0.2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x14ac:dyDescent="0.2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x14ac:dyDescent="0.2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x14ac:dyDescent="0.2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x14ac:dyDescent="0.2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x14ac:dyDescent="0.2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x14ac:dyDescent="0.2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x14ac:dyDescent="0.2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x14ac:dyDescent="0.2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x14ac:dyDescent="0.2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x14ac:dyDescent="0.2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x14ac:dyDescent="0.2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x14ac:dyDescent="0.2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x14ac:dyDescent="0.2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x14ac:dyDescent="0.2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x14ac:dyDescent="0.2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x14ac:dyDescent="0.2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x14ac:dyDescent="0.2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x14ac:dyDescent="0.2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x14ac:dyDescent="0.2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x14ac:dyDescent="0.2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x14ac:dyDescent="0.2">
      <c r="A77" s="3"/>
      <c r="B77" s="3"/>
      <c r="C77" s="3"/>
      <c r="D77" s="3"/>
      <c r="E77" s="3"/>
      <c r="F77" s="3"/>
      <c r="G77" s="3"/>
      <c r="H77" s="3"/>
      <c r="I77" s="3"/>
      <c r="J77" s="3"/>
    </row>
  </sheetData>
  <mergeCells count="18">
    <mergeCell ref="A32:J32"/>
    <mergeCell ref="Z7:AC7"/>
    <mergeCell ref="A22:J22"/>
    <mergeCell ref="A23:J23"/>
    <mergeCell ref="A24:J24"/>
    <mergeCell ref="A25:J25"/>
    <mergeCell ref="A26:J26"/>
    <mergeCell ref="T7:V7"/>
    <mergeCell ref="A27:J27"/>
    <mergeCell ref="A28:J28"/>
    <mergeCell ref="A29:J29"/>
    <mergeCell ref="A30:J30"/>
    <mergeCell ref="A31:J31"/>
    <mergeCell ref="H1:J1"/>
    <mergeCell ref="A6:A7"/>
    <mergeCell ref="B6:C6"/>
    <mergeCell ref="E6:G6"/>
    <mergeCell ref="H6:J6"/>
  </mergeCells>
  <printOptions horizontalCentered="1"/>
  <pageMargins left="0.39370078740157483" right="0.39370078740157483" top="0.52" bottom="0.39370078740157483" header="0.27559055118110237" footer="0.35433070866141736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2023</vt:lpstr>
      <vt:lpstr>'2023'!Print_Area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Dženeta Erović</dc:creator>
  <cp:lastModifiedBy>Mirko Šegrt</cp:lastModifiedBy>
  <cp:lastPrinted>2023-10-24T08:03:05Z</cp:lastPrinted>
  <dcterms:created xsi:type="dcterms:W3CDTF">2023-10-17T10:19:36Z</dcterms:created>
  <dcterms:modified xsi:type="dcterms:W3CDTF">2023-10-24T08:03:08Z</dcterms:modified>
</cp:coreProperties>
</file>